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<sst xmlns="http://schemas.openxmlformats.org/spreadsheetml/2006/main" count="34" uniqueCount="34">
  <si>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  </t>
    </r>
    <r>
      <rPr>
        <b/>
        <i/>
        <u val="single"/>
        <sz val="10"/>
        <rFont val="Arial Cyr"/>
        <family val="0"/>
      </rPr>
      <t>Тарифы по гостинице "Спутник" со скидками</t>
    </r>
  </si>
  <si>
    <t>"Кинг-сайз" (2 чел.)</t>
  </si>
  <si>
    <t xml:space="preserve"> </t>
  </si>
  <si>
    <t>USD</t>
  </si>
  <si>
    <t xml:space="preserve">         Hotel "Sputnik" rates with the discounts</t>
  </si>
  <si>
    <t>Категория номера
Room category</t>
  </si>
  <si>
    <t>Основной тариф без завтрака
Rack rate breakfast excluded</t>
  </si>
  <si>
    <t xml:space="preserve">Размер скидки от сновного тарифа/discount from the Rack rate </t>
  </si>
  <si>
    <t>скидка 5% без завтрака
5% discount  breakfast excluded</t>
  </si>
  <si>
    <t>скидка 10% без завтрака
10% discount breakfast excluded</t>
  </si>
  <si>
    <t xml:space="preserve"> скидка 15% без завтрака
15% discount breakfast excluded</t>
  </si>
  <si>
    <t>скидка 20% без завтрака
20% discount breakfast excluded</t>
  </si>
  <si>
    <t>скидка 25% без завтрака
25% discount breakfast excluded</t>
  </si>
  <si>
    <t>скидка 30% без завтрака
30% discount breakfast excluded</t>
  </si>
  <si>
    <t>скидка 35% без завтрака
35% discount breakfast excluded</t>
  </si>
  <si>
    <t>скидка 40% без завтрака
40% discount breakfast excluded</t>
  </si>
  <si>
    <t xml:space="preserve">Высшая / Highest </t>
  </si>
  <si>
    <t>Первая / First</t>
  </si>
  <si>
    <t xml:space="preserve">Завтрак  для 1 человека
Breakfast for 1 person
</t>
  </si>
  <si>
    <t xml:space="preserve"> Люкс (2 комн., 2 местн.) S =37 кв.м.
Suite (2 rooms, 2 persons) S  = 37 m2</t>
  </si>
  <si>
    <t xml:space="preserve"> Люкс (2 комн., 1 местн.) S =37 кв.м.
Suite (2 rooms, 1 persons) S  = 37 m2</t>
  </si>
  <si>
    <t xml:space="preserve"> Люкс (2 комн., 2 местн.) S =22 кв.м.
Suite (2 rooms, 2 persons) S  = 22 m2</t>
  </si>
  <si>
    <t xml:space="preserve"> Люкс (2 комн., 1 местн.) S =22 кв.м.
Suite (2 rooms, 1 persons) S  = 22 m2</t>
  </si>
  <si>
    <t xml:space="preserve">Дабл улучшенный (1комн., 1 местн.)
Double superior (1 room, 1 person) </t>
  </si>
  <si>
    <t xml:space="preserve">Дабл улучшенный (1комн., 2 местн.)
Double superior (1 room, 2 persons) </t>
  </si>
  <si>
    <t xml:space="preserve">Сингл стандарт (1 комн., 1 местн.)
Single standard (1 room, 1 person) </t>
  </si>
  <si>
    <t xml:space="preserve">Сингл эконом (1 комн., 1 местн.)
Single economy (1 room, 1 person) </t>
  </si>
  <si>
    <t xml:space="preserve">Твин стандарт (1 комн., 2 местн.)
Twin standard (1 room, 2 persons) </t>
  </si>
  <si>
    <t xml:space="preserve">Твин стандарт (1 комн., 1 местн.)
Twin standard (1 room, 1persons) </t>
  </si>
  <si>
    <t xml:space="preserve">Твин эконом (1 комн., 2 местн.)
Twin economy (1 room, 2 persons) </t>
  </si>
  <si>
    <t xml:space="preserve">Твин эконом (1 комн., 1 местн.)
Twin economy (1 room, 1 person) </t>
  </si>
  <si>
    <t xml:space="preserve">Дабл (1 комн., 2 местн.)
Double (1 room, 2 persons) </t>
  </si>
  <si>
    <t xml:space="preserve">Дабл (1 комн., 1 местн.)
Double (1 room, 1 person) </t>
  </si>
  <si>
    <t>Семейный (2 комн.,3 местн.)
Family  (2 rooms, 3 persons)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</si>
</sst>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1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2.25390625" style="0" customWidth="1"/>
    <col min="2" max="2" width="36.00390625" style="0" customWidth="1"/>
    <col min="3" max="5" width="13.75390625" style="0" customWidth="1"/>
    <col min="6" max="8" width="13.75390625" style="1" customWidth="1"/>
    <col min="9" max="11" width="13.75390625" style="0" customWidth="1"/>
  </cols>
  <sheetData>
    <row r="3" ht="12.75">
      <c r="B3" s="17" t="s">
        <v>0</v>
      </c>
    </row>
    <row r="4" ht="12.75">
      <c r="B4" s="9" t="s">
        <v>4</v>
      </c>
    </row>
    <row r="5" ht="12.75">
      <c r="H5" s="1" t="s">
        <v>2</v>
      </c>
    </row>
    <row r="7" ht="12.75">
      <c r="K7" s="20" t="s">
        <v>3</v>
      </c>
    </row>
    <row r="8" spans="2:11" ht="12.75" customHeight="1">
      <c r="B8" s="21" t="s">
        <v>5</v>
      </c>
      <c r="C8" s="21" t="s">
        <v>6</v>
      </c>
      <c r="D8" s="23" t="s">
        <v>7</v>
      </c>
      <c r="E8" s="24"/>
      <c r="F8" s="24"/>
      <c r="G8" s="24"/>
      <c r="H8" s="24"/>
      <c r="I8" s="24"/>
      <c r="J8" s="24"/>
      <c r="K8" s="25"/>
    </row>
    <row r="9" spans="1:15" ht="70.5" customHeight="1">
      <c r="A9" s="1"/>
      <c r="B9" s="22"/>
      <c r="C9" s="22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10"/>
      <c r="M9" s="11"/>
      <c r="N9" s="11"/>
      <c r="O9" s="11"/>
    </row>
    <row r="10" spans="2:15" ht="12.75">
      <c r="B10" s="5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12"/>
      <c r="M10" s="13"/>
      <c r="N10" s="13"/>
      <c r="O10" s="13"/>
    </row>
    <row r="11" spans="2:15" ht="12.75" hidden="1">
      <c r="B11" s="6" t="s">
        <v>1</v>
      </c>
      <c r="C11" s="2" t="e">
        <f>#REF!-#REF!</f>
        <v>#REF!</v>
      </c>
      <c r="D11" s="2"/>
      <c r="E11" s="2" t="e">
        <f aca="true" t="shared" si="0" ref="E11:E18">C11*0.9</f>
        <v>#REF!</v>
      </c>
      <c r="F11" s="2" t="e">
        <f>C11*0.85</f>
        <v>#REF!</v>
      </c>
      <c r="G11" s="2" t="e">
        <f>C11*0.8</f>
        <v>#REF!</v>
      </c>
      <c r="H11" s="2" t="e">
        <f>C11*0.75</f>
        <v>#REF!</v>
      </c>
      <c r="I11" s="2" t="e">
        <f>C11*0.7</f>
        <v>#REF!</v>
      </c>
      <c r="J11" s="2" t="e">
        <f>C11*0.65</f>
        <v>#REF!</v>
      </c>
      <c r="K11" s="2" t="e">
        <f>C11*0.6</f>
        <v>#REF!</v>
      </c>
      <c r="L11" s="12"/>
      <c r="M11" s="13"/>
      <c r="N11" s="13"/>
      <c r="O11" s="13"/>
    </row>
    <row r="12" spans="2:15" ht="12.75" hidden="1">
      <c r="B12" s="6"/>
      <c r="C12" s="2"/>
      <c r="D12" s="2"/>
      <c r="E12" s="2"/>
      <c r="F12" s="2"/>
      <c r="G12" s="2"/>
      <c r="H12" s="2"/>
      <c r="I12" s="2"/>
      <c r="J12" s="2"/>
      <c r="K12" s="2"/>
      <c r="L12" s="12"/>
      <c r="M12" s="13"/>
      <c r="N12" s="13"/>
      <c r="O12" s="13"/>
    </row>
    <row r="13" spans="2:15" ht="25.5">
      <c r="B13" s="16" t="s">
        <v>19</v>
      </c>
      <c r="C13" s="8">
        <v>84</v>
      </c>
      <c r="D13" s="3">
        <f aca="true" t="shared" si="1" ref="D13:D18">C13*0.95</f>
        <v>79.8</v>
      </c>
      <c r="E13" s="3">
        <f t="shared" si="0"/>
        <v>75.60000000000001</v>
      </c>
      <c r="F13" s="3">
        <f aca="true" t="shared" si="2" ref="F13:F18">C13*0.85</f>
        <v>71.39999999999999</v>
      </c>
      <c r="G13" s="3">
        <f aca="true" t="shared" si="3" ref="G13:G18">C13*0.8</f>
        <v>67.2</v>
      </c>
      <c r="H13" s="3">
        <f aca="true" t="shared" si="4" ref="H13:H18">C13*0.75</f>
        <v>63</v>
      </c>
      <c r="I13" s="3">
        <f aca="true" t="shared" si="5" ref="I13:I18">C13*0.7</f>
        <v>58.8</v>
      </c>
      <c r="J13" s="3">
        <f aca="true" t="shared" si="6" ref="J13:J18">C13*0.65</f>
        <v>54.6</v>
      </c>
      <c r="K13" s="3">
        <f aca="true" t="shared" si="7" ref="K13:K18">C13*0.6</f>
        <v>50.4</v>
      </c>
      <c r="L13" s="14"/>
      <c r="M13" s="15"/>
      <c r="N13" s="15"/>
      <c r="O13" s="15"/>
    </row>
    <row r="14" spans="2:15" ht="25.5">
      <c r="B14" s="16" t="s">
        <v>20</v>
      </c>
      <c r="C14" s="8">
        <v>79</v>
      </c>
      <c r="D14" s="3">
        <f t="shared" si="1"/>
        <v>75.05</v>
      </c>
      <c r="E14" s="3">
        <f t="shared" si="0"/>
        <v>71.10000000000001</v>
      </c>
      <c r="F14" s="3">
        <f t="shared" si="2"/>
        <v>67.14999999999999</v>
      </c>
      <c r="G14" s="3">
        <f t="shared" si="3"/>
        <v>63.2</v>
      </c>
      <c r="H14" s="3">
        <f t="shared" si="4"/>
        <v>59.25</v>
      </c>
      <c r="I14" s="3">
        <f t="shared" si="5"/>
        <v>55.3</v>
      </c>
      <c r="J14" s="3">
        <f t="shared" si="6"/>
        <v>51.35</v>
      </c>
      <c r="K14" s="3">
        <f t="shared" si="7"/>
        <v>47.4</v>
      </c>
      <c r="L14" s="14"/>
      <c r="M14" s="15"/>
      <c r="N14" s="15"/>
      <c r="O14" s="15"/>
    </row>
    <row r="15" spans="2:15" ht="25.5">
      <c r="B15" s="16" t="s">
        <v>21</v>
      </c>
      <c r="C15" s="8">
        <v>60</v>
      </c>
      <c r="D15" s="3">
        <f t="shared" si="1"/>
        <v>57</v>
      </c>
      <c r="E15" s="3">
        <f t="shared" si="0"/>
        <v>54</v>
      </c>
      <c r="F15" s="3">
        <f t="shared" si="2"/>
        <v>51</v>
      </c>
      <c r="G15" s="3">
        <f t="shared" si="3"/>
        <v>48</v>
      </c>
      <c r="H15" s="3">
        <f t="shared" si="4"/>
        <v>45</v>
      </c>
      <c r="I15" s="3">
        <f t="shared" si="5"/>
        <v>42</v>
      </c>
      <c r="J15" s="3">
        <f t="shared" si="6"/>
        <v>39</v>
      </c>
      <c r="K15" s="3">
        <f t="shared" si="7"/>
        <v>36</v>
      </c>
      <c r="L15" s="14"/>
      <c r="M15" s="15"/>
      <c r="N15" s="15"/>
      <c r="O15" s="15"/>
    </row>
    <row r="16" spans="2:15" ht="25.5">
      <c r="B16" s="16" t="s">
        <v>22</v>
      </c>
      <c r="C16" s="8">
        <v>60</v>
      </c>
      <c r="D16" s="3">
        <f t="shared" si="1"/>
        <v>57</v>
      </c>
      <c r="E16" s="3">
        <f t="shared" si="0"/>
        <v>54</v>
      </c>
      <c r="F16" s="3">
        <f t="shared" si="2"/>
        <v>51</v>
      </c>
      <c r="G16" s="3">
        <f t="shared" si="3"/>
        <v>48</v>
      </c>
      <c r="H16" s="3">
        <f t="shared" si="4"/>
        <v>45</v>
      </c>
      <c r="I16" s="3">
        <f t="shared" si="5"/>
        <v>42</v>
      </c>
      <c r="J16" s="3">
        <f t="shared" si="6"/>
        <v>39</v>
      </c>
      <c r="K16" s="3">
        <f t="shared" si="7"/>
        <v>36</v>
      </c>
      <c r="L16" s="14"/>
      <c r="M16" s="15"/>
      <c r="N16" s="15"/>
      <c r="O16" s="15"/>
    </row>
    <row r="17" spans="2:15" ht="25.5">
      <c r="B17" s="16" t="s">
        <v>24</v>
      </c>
      <c r="C17" s="8">
        <v>60</v>
      </c>
      <c r="D17" s="3">
        <f t="shared" si="1"/>
        <v>57</v>
      </c>
      <c r="E17" s="3">
        <f t="shared" si="0"/>
        <v>54</v>
      </c>
      <c r="F17" s="3">
        <f t="shared" si="2"/>
        <v>51</v>
      </c>
      <c r="G17" s="3">
        <f t="shared" si="3"/>
        <v>48</v>
      </c>
      <c r="H17" s="3">
        <f t="shared" si="4"/>
        <v>45</v>
      </c>
      <c r="I17" s="3">
        <f t="shared" si="5"/>
        <v>42</v>
      </c>
      <c r="J17" s="3">
        <f t="shared" si="6"/>
        <v>39</v>
      </c>
      <c r="K17" s="3">
        <f t="shared" si="7"/>
        <v>36</v>
      </c>
      <c r="L17" s="14"/>
      <c r="M17" s="15"/>
      <c r="N17" s="15"/>
      <c r="O17" s="15"/>
    </row>
    <row r="18" spans="2:15" ht="25.5">
      <c r="B18" s="16" t="s">
        <v>23</v>
      </c>
      <c r="C18" s="8">
        <v>60</v>
      </c>
      <c r="D18" s="3">
        <f t="shared" si="1"/>
        <v>57</v>
      </c>
      <c r="E18" s="3">
        <f t="shared" si="0"/>
        <v>54</v>
      </c>
      <c r="F18" s="3">
        <f t="shared" si="2"/>
        <v>51</v>
      </c>
      <c r="G18" s="3">
        <f t="shared" si="3"/>
        <v>48</v>
      </c>
      <c r="H18" s="3">
        <f t="shared" si="4"/>
        <v>45</v>
      </c>
      <c r="I18" s="3">
        <f t="shared" si="5"/>
        <v>42</v>
      </c>
      <c r="J18" s="3">
        <f t="shared" si="6"/>
        <v>39</v>
      </c>
      <c r="K18" s="3">
        <f t="shared" si="7"/>
        <v>36</v>
      </c>
      <c r="L18" s="14"/>
      <c r="M18" s="15"/>
      <c r="N18" s="15"/>
      <c r="O18" s="15"/>
    </row>
    <row r="19" spans="2:15" ht="12.75">
      <c r="B19" s="5" t="s">
        <v>17</v>
      </c>
      <c r="C19" s="8"/>
      <c r="D19" s="3"/>
      <c r="E19" s="3"/>
      <c r="F19" s="3"/>
      <c r="G19" s="3"/>
      <c r="H19" s="3"/>
      <c r="I19" s="3"/>
      <c r="J19" s="3"/>
      <c r="K19" s="3"/>
      <c r="L19" s="14"/>
      <c r="M19" s="15"/>
      <c r="N19" s="15"/>
      <c r="O19" s="15"/>
    </row>
    <row r="20" spans="2:15" ht="25.5">
      <c r="B20" s="16" t="s">
        <v>25</v>
      </c>
      <c r="C20" s="8">
        <v>39</v>
      </c>
      <c r="D20" s="3">
        <f>C20*0.95</f>
        <v>37.05</v>
      </c>
      <c r="E20" s="3">
        <f aca="true" t="shared" si="8" ref="E20:E27">C20*0.9</f>
        <v>35.1</v>
      </c>
      <c r="F20" s="3">
        <f aca="true" t="shared" si="9" ref="F20:F27">C20*0.85</f>
        <v>33.15</v>
      </c>
      <c r="G20" s="3">
        <f aca="true" t="shared" si="10" ref="G20:G27">C20*0.8</f>
        <v>31.200000000000003</v>
      </c>
      <c r="H20" s="3">
        <f aca="true" t="shared" si="11" ref="H20:H27">C20*0.75</f>
        <v>29.25</v>
      </c>
      <c r="I20" s="3">
        <f aca="true" t="shared" si="12" ref="I20:I27">C20*0.7</f>
        <v>27.299999999999997</v>
      </c>
      <c r="J20" s="3">
        <f aca="true" t="shared" si="13" ref="J20:J27">C20*0.65</f>
        <v>25.35</v>
      </c>
      <c r="K20" s="3">
        <f aca="true" t="shared" si="14" ref="K20:K27">C20*0.6</f>
        <v>23.4</v>
      </c>
      <c r="L20" s="14"/>
      <c r="M20" s="15"/>
      <c r="N20" s="15"/>
      <c r="O20" s="15"/>
    </row>
    <row r="21" spans="2:15" ht="25.5">
      <c r="B21" s="16" t="s">
        <v>26</v>
      </c>
      <c r="C21" s="8">
        <v>32</v>
      </c>
      <c r="D21" s="3">
        <f aca="true" t="shared" si="15" ref="D21:D27">C21*0.95</f>
        <v>30.4</v>
      </c>
      <c r="E21" s="3">
        <f t="shared" si="8"/>
        <v>28.8</v>
      </c>
      <c r="F21" s="3">
        <f t="shared" si="9"/>
        <v>27.2</v>
      </c>
      <c r="G21" s="3">
        <f t="shared" si="10"/>
        <v>25.6</v>
      </c>
      <c r="H21" s="3">
        <f t="shared" si="11"/>
        <v>24</v>
      </c>
      <c r="I21" s="3">
        <f t="shared" si="12"/>
        <v>22.4</v>
      </c>
      <c r="J21" s="3">
        <f t="shared" si="13"/>
        <v>20.8</v>
      </c>
      <c r="K21" s="3">
        <f t="shared" si="14"/>
        <v>19.2</v>
      </c>
      <c r="L21" s="14"/>
      <c r="M21" s="15"/>
      <c r="N21" s="15"/>
      <c r="O21" s="15"/>
    </row>
    <row r="22" spans="2:15" ht="25.5">
      <c r="B22" s="16" t="s">
        <v>27</v>
      </c>
      <c r="C22" s="8">
        <v>46</v>
      </c>
      <c r="D22" s="3">
        <f t="shared" si="15"/>
        <v>43.699999999999996</v>
      </c>
      <c r="E22" s="3">
        <f t="shared" si="8"/>
        <v>41.4</v>
      </c>
      <c r="F22" s="3">
        <f t="shared" si="9"/>
        <v>39.1</v>
      </c>
      <c r="G22" s="3">
        <f t="shared" si="10"/>
        <v>36.800000000000004</v>
      </c>
      <c r="H22" s="3">
        <f t="shared" si="11"/>
        <v>34.5</v>
      </c>
      <c r="I22" s="3">
        <f t="shared" si="12"/>
        <v>32.199999999999996</v>
      </c>
      <c r="J22" s="3">
        <f t="shared" si="13"/>
        <v>29.900000000000002</v>
      </c>
      <c r="K22" s="3">
        <f t="shared" si="14"/>
        <v>27.599999999999998</v>
      </c>
      <c r="L22" s="14"/>
      <c r="M22" s="15"/>
      <c r="N22" s="15"/>
      <c r="O22" s="15"/>
    </row>
    <row r="23" spans="2:15" ht="25.5">
      <c r="B23" s="16" t="s">
        <v>28</v>
      </c>
      <c r="C23" s="8">
        <v>46</v>
      </c>
      <c r="D23" s="3">
        <f t="shared" si="15"/>
        <v>43.699999999999996</v>
      </c>
      <c r="E23" s="3">
        <f t="shared" si="8"/>
        <v>41.4</v>
      </c>
      <c r="F23" s="3">
        <f t="shared" si="9"/>
        <v>39.1</v>
      </c>
      <c r="G23" s="3">
        <f t="shared" si="10"/>
        <v>36.800000000000004</v>
      </c>
      <c r="H23" s="3">
        <f t="shared" si="11"/>
        <v>34.5</v>
      </c>
      <c r="I23" s="3">
        <f t="shared" si="12"/>
        <v>32.199999999999996</v>
      </c>
      <c r="J23" s="3">
        <f t="shared" si="13"/>
        <v>29.900000000000002</v>
      </c>
      <c r="K23" s="3">
        <f t="shared" si="14"/>
        <v>27.599999999999998</v>
      </c>
      <c r="L23" s="14"/>
      <c r="M23" s="15"/>
      <c r="N23" s="15"/>
      <c r="O23" s="15"/>
    </row>
    <row r="24" spans="2:15" ht="25.5">
      <c r="B24" s="16" t="s">
        <v>29</v>
      </c>
      <c r="C24" s="8">
        <v>34</v>
      </c>
      <c r="D24" s="3">
        <f t="shared" si="15"/>
        <v>32.3</v>
      </c>
      <c r="E24" s="3">
        <f t="shared" si="8"/>
        <v>30.6</v>
      </c>
      <c r="F24" s="3">
        <f t="shared" si="9"/>
        <v>28.9</v>
      </c>
      <c r="G24" s="3">
        <f t="shared" si="10"/>
        <v>27.200000000000003</v>
      </c>
      <c r="H24" s="3">
        <f t="shared" si="11"/>
        <v>25.5</v>
      </c>
      <c r="I24" s="3">
        <f t="shared" si="12"/>
        <v>23.799999999999997</v>
      </c>
      <c r="J24" s="3">
        <f t="shared" si="13"/>
        <v>22.1</v>
      </c>
      <c r="K24" s="3">
        <f t="shared" si="14"/>
        <v>20.4</v>
      </c>
      <c r="L24" s="14"/>
      <c r="M24" s="15"/>
      <c r="N24" s="15"/>
      <c r="O24" s="15"/>
    </row>
    <row r="25" spans="2:15" ht="25.5">
      <c r="B25" s="16" t="s">
        <v>30</v>
      </c>
      <c r="C25" s="8">
        <v>34</v>
      </c>
      <c r="D25" s="3">
        <f t="shared" si="15"/>
        <v>32.3</v>
      </c>
      <c r="E25" s="3">
        <f>C25*0.9</f>
        <v>30.6</v>
      </c>
      <c r="F25" s="3">
        <f>C25*0.85</f>
        <v>28.9</v>
      </c>
      <c r="G25" s="3">
        <f>C25*0.8</f>
        <v>27.200000000000003</v>
      </c>
      <c r="H25" s="3">
        <f>C25*0.75</f>
        <v>25.5</v>
      </c>
      <c r="I25" s="3">
        <f>C25*0.7</f>
        <v>23.799999999999997</v>
      </c>
      <c r="J25" s="3">
        <f>C25*0.65</f>
        <v>22.1</v>
      </c>
      <c r="K25" s="3">
        <f>C25*0.6</f>
        <v>20.4</v>
      </c>
      <c r="L25" s="14"/>
      <c r="M25" s="15"/>
      <c r="N25" s="15"/>
      <c r="O25" s="15"/>
    </row>
    <row r="26" spans="2:15" ht="25.5">
      <c r="B26" s="16" t="s">
        <v>31</v>
      </c>
      <c r="C26" s="8">
        <v>46</v>
      </c>
      <c r="D26" s="3">
        <f t="shared" si="15"/>
        <v>43.699999999999996</v>
      </c>
      <c r="E26" s="3">
        <f t="shared" si="8"/>
        <v>41.4</v>
      </c>
      <c r="F26" s="3">
        <f t="shared" si="9"/>
        <v>39.1</v>
      </c>
      <c r="G26" s="3">
        <f t="shared" si="10"/>
        <v>36.800000000000004</v>
      </c>
      <c r="H26" s="3">
        <f t="shared" si="11"/>
        <v>34.5</v>
      </c>
      <c r="I26" s="3">
        <f t="shared" si="12"/>
        <v>32.199999999999996</v>
      </c>
      <c r="J26" s="3">
        <f t="shared" si="13"/>
        <v>29.900000000000002</v>
      </c>
      <c r="K26" s="3">
        <f t="shared" si="14"/>
        <v>27.599999999999998</v>
      </c>
      <c r="L26" s="14"/>
      <c r="M26" s="15"/>
      <c r="N26" s="15"/>
      <c r="O26" s="15"/>
    </row>
    <row r="27" spans="2:15" ht="25.5">
      <c r="B27" s="16" t="s">
        <v>32</v>
      </c>
      <c r="C27" s="8">
        <v>46</v>
      </c>
      <c r="D27" s="3">
        <f t="shared" si="15"/>
        <v>43.699999999999996</v>
      </c>
      <c r="E27" s="3">
        <f t="shared" si="8"/>
        <v>41.4</v>
      </c>
      <c r="F27" s="3">
        <f t="shared" si="9"/>
        <v>39.1</v>
      </c>
      <c r="G27" s="3">
        <f t="shared" si="10"/>
        <v>36.800000000000004</v>
      </c>
      <c r="H27" s="3">
        <f t="shared" si="11"/>
        <v>34.5</v>
      </c>
      <c r="I27" s="3">
        <f t="shared" si="12"/>
        <v>32.199999999999996</v>
      </c>
      <c r="J27" s="3">
        <f t="shared" si="13"/>
        <v>29.900000000000002</v>
      </c>
      <c r="K27" s="3">
        <f t="shared" si="14"/>
        <v>27.599999999999998</v>
      </c>
      <c r="L27" s="14"/>
      <c r="M27" s="15"/>
      <c r="N27" s="15"/>
      <c r="O27" s="15"/>
    </row>
    <row r="28" spans="2:15" ht="25.5">
      <c r="B28" s="16" t="s">
        <v>33</v>
      </c>
      <c r="C28" s="8">
        <v>57</v>
      </c>
      <c r="D28" s="3">
        <f>C28*0.95</f>
        <v>54.15</v>
      </c>
      <c r="E28" s="3">
        <f>C28*0.9</f>
        <v>51.300000000000004</v>
      </c>
      <c r="F28" s="3">
        <f>C28*0.85</f>
        <v>48.449999999999996</v>
      </c>
      <c r="G28" s="3">
        <f>C28*0.8</f>
        <v>45.6</v>
      </c>
      <c r="H28" s="3">
        <f>C28*0.75</f>
        <v>42.75</v>
      </c>
      <c r="I28" s="3">
        <f>C28*0.7</f>
        <v>39.9</v>
      </c>
      <c r="J28" s="3">
        <f>C28*0.65</f>
        <v>37.050000000000004</v>
      </c>
      <c r="K28" s="3">
        <f>C28*0.6</f>
        <v>34.199999999999996</v>
      </c>
      <c r="L28" s="14"/>
      <c r="M28" s="15"/>
      <c r="N28" s="15"/>
      <c r="O28" s="15"/>
    </row>
    <row r="29" ht="12.75">
      <c r="B29" s="7"/>
    </row>
    <row r="30" spans="6:8" ht="12.75">
      <c r="F30"/>
      <c r="G30"/>
      <c r="H30"/>
    </row>
    <row r="31" spans="2:8" ht="38.25">
      <c r="B31" s="18" t="s">
        <v>18</v>
      </c>
      <c r="C31" s="19">
        <v>10</v>
      </c>
      <c r="F31"/>
      <c r="G31"/>
      <c r="H31"/>
    </row>
    <row r="32" spans="6:8" ht="12.75">
      <c r="F32"/>
      <c r="G32"/>
      <c r="H32"/>
    </row>
    <row r="33" spans="6:8" ht="12.75">
      <c r="F33"/>
      <c r="G33"/>
      <c r="H33"/>
    </row>
    <row r="34" spans="6:8" ht="12.75">
      <c r="F34"/>
      <c r="G34"/>
      <c r="H34"/>
    </row>
    <row r="35" spans="6:8" ht="12.75">
      <c r="F35"/>
      <c r="G35"/>
      <c r="H35"/>
    </row>
    <row r="36" spans="6:8" ht="12.75">
      <c r="F36"/>
      <c r="G36"/>
      <c r="H36"/>
    </row>
    <row r="37" spans="6:8" ht="12.75">
      <c r="F37"/>
      <c r="G37"/>
      <c r="H37"/>
    </row>
    <row r="38" spans="6:8" ht="12.75">
      <c r="F38"/>
      <c r="G38"/>
      <c r="H38"/>
    </row>
    <row r="39" spans="6:8" ht="12.75">
      <c r="F39"/>
      <c r="G39"/>
      <c r="H39"/>
    </row>
    <row r="40" spans="6:8" ht="12.75">
      <c r="F40"/>
      <c r="G40"/>
      <c r="H40"/>
    </row>
    <row r="41" spans="6:8" ht="12.75">
      <c r="F41"/>
      <c r="G41"/>
      <c r="H41"/>
    </row>
    <row r="42" spans="6:8" ht="12.75">
      <c r="F42"/>
      <c r="G42"/>
      <c r="H42"/>
    </row>
    <row r="43" spans="6:8" ht="12.75">
      <c r="F43"/>
      <c r="G43"/>
      <c r="H43"/>
    </row>
    <row r="44" spans="6:8" ht="12.75">
      <c r="F44"/>
      <c r="G44"/>
      <c r="H44"/>
    </row>
    <row r="45" spans="6:8" ht="12.75">
      <c r="F45"/>
      <c r="G45"/>
      <c r="H45"/>
    </row>
    <row r="46" spans="6:8" ht="12.75">
      <c r="F46"/>
      <c r="G46"/>
      <c r="H46"/>
    </row>
    <row r="47" spans="6:8" ht="12.75">
      <c r="F47"/>
      <c r="G47"/>
      <c r="H47"/>
    </row>
    <row r="48" spans="6:8" ht="12.75">
      <c r="F48"/>
      <c r="G48"/>
      <c r="H48"/>
    </row>
    <row r="49" spans="6:8" ht="12.75">
      <c r="F49"/>
      <c r="G49"/>
      <c r="H49"/>
    </row>
    <row r="50" spans="6:8" ht="12.75">
      <c r="F50"/>
      <c r="G50"/>
      <c r="H50"/>
    </row>
    <row r="51" spans="6:8" ht="12.75">
      <c r="F51"/>
      <c r="G51"/>
      <c r="H51"/>
    </row>
  </sheetData>
  <sheetProtection/>
  <mergeCells count="3">
    <mergeCell ref="B8:B9"/>
    <mergeCell ref="C8:C9"/>
    <mergeCell ref="D8:K8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2020-02-07T09:49:47Z</dcterms:modified>
  <cp:category/>
  <cp:version/>
  <cp:contentType/>
  <cp:contentStatus/>
</cp:coreProperties>
</file>